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1325"/>
  </bookViews>
  <sheets>
    <sheet name="орбитальная 64,1" sheetId="1" r:id="rId1"/>
  </sheets>
  <calcPr calcId="145621"/>
</workbook>
</file>

<file path=xl/calcChain.xml><?xml version="1.0" encoding="utf-8"?>
<calcChain xmlns="http://schemas.openxmlformats.org/spreadsheetml/2006/main">
  <c r="G68" i="1" l="1"/>
  <c r="G67" i="1"/>
  <c r="G69" i="1" s="1"/>
  <c r="G66" i="1"/>
  <c r="G62" i="1"/>
  <c r="G60" i="1"/>
  <c r="G63" i="1" s="1"/>
  <c r="G55" i="1"/>
  <c r="G56" i="1" s="1"/>
  <c r="G51" i="1"/>
  <c r="G50" i="1"/>
  <c r="G49" i="1"/>
  <c r="G48" i="1"/>
  <c r="G52" i="1" s="1"/>
  <c r="G47" i="1"/>
  <c r="G46" i="1"/>
  <c r="G42" i="1"/>
  <c r="G40" i="1"/>
  <c r="G39" i="1"/>
  <c r="G38" i="1"/>
  <c r="G37" i="1"/>
  <c r="G43" i="1" s="1"/>
  <c r="G29" i="1"/>
  <c r="G28" i="1"/>
  <c r="G27" i="1"/>
  <c r="G26" i="1"/>
  <c r="G30" i="1" s="1"/>
  <c r="G22" i="1"/>
  <c r="G21" i="1"/>
  <c r="G23" i="1" s="1"/>
  <c r="G17" i="1"/>
  <c r="G15" i="1"/>
  <c r="G14" i="1"/>
  <c r="G11" i="1"/>
  <c r="G18" i="1" s="1"/>
</calcChain>
</file>

<file path=xl/sharedStrings.xml><?xml version="1.0" encoding="utf-8"?>
<sst xmlns="http://schemas.openxmlformats.org/spreadsheetml/2006/main" count="112" uniqueCount="75">
  <si>
    <t>Приложение к п.п.7.6.</t>
  </si>
  <si>
    <t>о выполненных работах и списании материалов в жилом доме: Орбитальная 64/1</t>
  </si>
  <si>
    <t xml:space="preserve"> 2019 год</t>
  </si>
  <si>
    <t xml:space="preserve">                  ВИД РАБОТ</t>
  </si>
  <si>
    <t>НАИМЕНОВАНИЕ МАТЕРИАЛОВ</t>
  </si>
  <si>
    <t>ЕД. ИЗМ</t>
  </si>
  <si>
    <t>ЦЕНА</t>
  </si>
  <si>
    <t>КОЛ-ВО</t>
  </si>
  <si>
    <t>СУММА</t>
  </si>
  <si>
    <t>в январе 2019 года</t>
  </si>
  <si>
    <t>в феврале 2019 года</t>
  </si>
  <si>
    <t xml:space="preserve"> смена ламп в ТП 12 шт</t>
  </si>
  <si>
    <t>лампа эл. 60 Вт</t>
  </si>
  <si>
    <t>шт</t>
  </si>
  <si>
    <t>установка решеток на продухах 6 шт</t>
  </si>
  <si>
    <t>арматура 8м</t>
  </si>
  <si>
    <t>м</t>
  </si>
  <si>
    <t>арматура 10м</t>
  </si>
  <si>
    <t>Полоса 40*4</t>
  </si>
  <si>
    <t>электроды d3</t>
  </si>
  <si>
    <t>кг</t>
  </si>
  <si>
    <t>круг по метал. 125*2,5*22</t>
  </si>
  <si>
    <t>Уголок 40*40*4</t>
  </si>
  <si>
    <t>Итого материалы</t>
  </si>
  <si>
    <t>в марте 2019 года</t>
  </si>
  <si>
    <t>опломбировка счетчика кв. 13-1 шт</t>
  </si>
  <si>
    <t>пломба антимагнитная роторная АП-2</t>
  </si>
  <si>
    <t>Установка урны напротив 1 подъезда</t>
  </si>
  <si>
    <t>Урны УРК2-6</t>
  </si>
  <si>
    <t xml:space="preserve"> В апреле 2019 года</t>
  </si>
  <si>
    <t>Побелка деревьев</t>
  </si>
  <si>
    <t xml:space="preserve">Известь паста </t>
  </si>
  <si>
    <t xml:space="preserve">кг </t>
  </si>
  <si>
    <t>кисть 30*120</t>
  </si>
  <si>
    <t>Смена ламп в ТП</t>
  </si>
  <si>
    <t>лампа 60 Вт</t>
  </si>
  <si>
    <t>Опломбировка задвижек в РУ под кв. 37</t>
  </si>
  <si>
    <t>проволока пломбировочн 0,8 м</t>
  </si>
  <si>
    <t xml:space="preserve"> В мае 2019 года</t>
  </si>
  <si>
    <t xml:space="preserve"> В июне 2019 года</t>
  </si>
  <si>
    <t xml:space="preserve"> В июле 2019 года</t>
  </si>
  <si>
    <t xml:space="preserve">Смена замка выход на кровлю 1 подъезд </t>
  </si>
  <si>
    <t>замок навесной 303F-75</t>
  </si>
  <si>
    <t xml:space="preserve">установка розетки в электрощитовой </t>
  </si>
  <si>
    <t>розетка о/у А 16</t>
  </si>
  <si>
    <t>замена манометров и термометров в РУ под кв 37</t>
  </si>
  <si>
    <t>манометр Мпа-1,0</t>
  </si>
  <si>
    <t>термометр ТТЖ-М</t>
  </si>
  <si>
    <t>покраска решеток на продухах</t>
  </si>
  <si>
    <t xml:space="preserve">эмаль ПФ-115 </t>
  </si>
  <si>
    <t>кисть плоск 76 мм</t>
  </si>
  <si>
    <t>в августе 2019</t>
  </si>
  <si>
    <t xml:space="preserve">Удлинение поливочного крана </t>
  </si>
  <si>
    <t>Труба PN20 д20 стекл</t>
  </si>
  <si>
    <t>угол 20 (90) tebo</t>
  </si>
  <si>
    <t>муфта 20</t>
  </si>
  <si>
    <t>опора д20</t>
  </si>
  <si>
    <t>закрашивание графити 2 п-д</t>
  </si>
  <si>
    <t>эмаль ПФ-115</t>
  </si>
  <si>
    <t>кисть плоск 100 мм</t>
  </si>
  <si>
    <t>В сентябре 2019</t>
  </si>
  <si>
    <t xml:space="preserve">Ремонт контейнерной площадки </t>
  </si>
  <si>
    <t>чел/час</t>
  </si>
  <si>
    <t>Итого трудозатраты</t>
  </si>
  <si>
    <t>В октябре 2019</t>
  </si>
  <si>
    <t xml:space="preserve">Смена замков в ТП и М/К </t>
  </si>
  <si>
    <t>смена ламп 1,2 и 3 подъезды с 1 по 9 этажи</t>
  </si>
  <si>
    <t>Опломбировка счетчиков кв. 58</t>
  </si>
  <si>
    <t>пломба антимагнит. Роторная АП2</t>
  </si>
  <si>
    <t>В ноябре 2019</t>
  </si>
  <si>
    <t>Ревизия поэтажных щитков кв. 65,69,51,55</t>
  </si>
  <si>
    <t xml:space="preserve">Замок антивандальный для электрощ. </t>
  </si>
  <si>
    <t>Кабель ВВГнг-П2*6 ок</t>
  </si>
  <si>
    <t>Изолента ПВХ 19*20</t>
  </si>
  <si>
    <t>В декабре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</si>
</sst>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b/>
      <sz val="11"/>
      <name val="Arial"/>
      <family val="2"/>
      <charset val="1"/>
    </font>
    <font>
      <sz val="10"/>
      <name val="Calibri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2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>
      <alignment horizontal="center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/>
    </xf>
    <xf numFmtId="0" fontId="3" fillId="0" borderId="1" xfId="1" applyNumberFormat="1" applyFont="1" applyFill="1" applyBorder="1" applyAlignment="1" applyProtection="1">
      <alignment horizontal="center" wrapText="1"/>
    </xf>
    <xf numFmtId="4" fontId="3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wrapText="1"/>
    </xf>
    <xf numFmtId="4" fontId="3" fillId="0" borderId="2" xfId="1" applyNumberFormat="1" applyFont="1" applyFill="1" applyBorder="1" applyAlignment="1" applyProtection="1">
      <alignment horizontal="center"/>
    </xf>
    <xf numFmtId="0" fontId="3" fillId="0" borderId="3" xfId="0" applyFont="1" applyBorder="1"/>
    <xf numFmtId="2" fontId="4" fillId="0" borderId="3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0" xfId="0" applyFont="1"/>
    <xf numFmtId="2" fontId="4" fillId="0" borderId="3" xfId="0" applyNumberFormat="1" applyFont="1" applyBorder="1" applyAlignment="1">
      <alignment wrapText="1" shrinkToFit="1"/>
    </xf>
    <xf numFmtId="0" fontId="0" fillId="0" borderId="3" xfId="0" applyBorder="1"/>
    <xf numFmtId="0" fontId="3" fillId="2" borderId="3" xfId="0" applyFont="1" applyFill="1" applyBorder="1"/>
    <xf numFmtId="0" fontId="5" fillId="0" borderId="3" xfId="0" applyFont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2"/>
  <sheetViews>
    <sheetView tabSelected="1" topLeftCell="A63" workbookViewId="0">
      <selection activeCell="B71" sqref="B71"/>
    </sheetView>
  </sheetViews>
  <sheetFormatPr defaultRowHeight="12.75"/>
  <cols>
    <col min="2" max="2" width="24.85546875" customWidth="1"/>
    <col min="3" max="3" width="14" customWidth="1"/>
    <col min="7" max="7" width="9.85546875" customWidth="1"/>
  </cols>
  <sheetData>
    <row r="3" spans="2:7" ht="15">
      <c r="B3" s="1" t="s">
        <v>0</v>
      </c>
      <c r="C3" s="2"/>
      <c r="D3" s="3"/>
    </row>
    <row r="4" spans="2:7" ht="15">
      <c r="B4" s="4" t="s">
        <v>1</v>
      </c>
      <c r="C4" s="2"/>
      <c r="D4" s="5"/>
    </row>
    <row r="5" spans="2:7" ht="15">
      <c r="B5" s="4" t="s">
        <v>2</v>
      </c>
      <c r="C5" s="2"/>
      <c r="D5" s="3"/>
    </row>
    <row r="6" spans="2:7">
      <c r="B6" s="6" t="s">
        <v>3</v>
      </c>
      <c r="C6" s="7" t="s">
        <v>4</v>
      </c>
      <c r="D6" s="7" t="s">
        <v>5</v>
      </c>
      <c r="E6" s="6" t="s">
        <v>6</v>
      </c>
      <c r="F6" s="7" t="s">
        <v>7</v>
      </c>
      <c r="G6" s="8" t="s">
        <v>8</v>
      </c>
    </row>
    <row r="7" spans="2:7" ht="45" customHeight="1">
      <c r="B7" s="9"/>
      <c r="C7" s="10"/>
      <c r="D7" s="10"/>
      <c r="E7" s="9"/>
      <c r="F7" s="10"/>
      <c r="G7" s="11"/>
    </row>
    <row r="8" spans="2:7" ht="15">
      <c r="B8" s="12" t="s">
        <v>9</v>
      </c>
      <c r="C8" s="12"/>
      <c r="D8" s="12"/>
      <c r="E8" s="12"/>
      <c r="F8" s="12"/>
      <c r="G8" s="12">
        <v>0</v>
      </c>
    </row>
    <row r="9" spans="2:7" ht="15">
      <c r="B9" s="12"/>
      <c r="C9" s="12"/>
      <c r="D9" s="12"/>
      <c r="E9" s="12"/>
      <c r="F9" s="12"/>
      <c r="G9" s="12"/>
    </row>
    <row r="10" spans="2:7" ht="15">
      <c r="B10" s="12" t="s">
        <v>10</v>
      </c>
      <c r="C10" s="12"/>
      <c r="D10" s="12"/>
      <c r="E10" s="12"/>
      <c r="F10" s="12"/>
      <c r="G10" s="12"/>
    </row>
    <row r="11" spans="2:7" ht="28.5">
      <c r="B11" s="13" t="s">
        <v>11</v>
      </c>
      <c r="C11" s="13" t="s">
        <v>12</v>
      </c>
      <c r="D11" s="13" t="s">
        <v>13</v>
      </c>
      <c r="E11" s="13">
        <v>12.3</v>
      </c>
      <c r="F11" s="13">
        <v>12</v>
      </c>
      <c r="G11" s="13">
        <f>E11*F11</f>
        <v>147.60000000000002</v>
      </c>
    </row>
    <row r="12" spans="2:7" ht="28.5">
      <c r="B12" s="13" t="s">
        <v>14</v>
      </c>
      <c r="C12" s="13" t="s">
        <v>15</v>
      </c>
      <c r="D12" s="13" t="s">
        <v>16</v>
      </c>
      <c r="E12" s="13">
        <v>25.55</v>
      </c>
      <c r="F12" s="13">
        <v>5.87</v>
      </c>
      <c r="G12" s="13">
        <v>150</v>
      </c>
    </row>
    <row r="13" spans="2:7" ht="28.5">
      <c r="B13" s="13"/>
      <c r="C13" s="13" t="s">
        <v>17</v>
      </c>
      <c r="D13" s="13" t="s">
        <v>16</v>
      </c>
      <c r="E13" s="13">
        <v>41.02</v>
      </c>
      <c r="F13" s="13">
        <v>5.87</v>
      </c>
      <c r="G13" s="13">
        <v>240.83</v>
      </c>
    </row>
    <row r="14" spans="2:7" ht="14.25">
      <c r="B14" s="13"/>
      <c r="C14" s="13" t="s">
        <v>18</v>
      </c>
      <c r="D14" s="13" t="s">
        <v>16</v>
      </c>
      <c r="E14" s="13">
        <v>98.45</v>
      </c>
      <c r="F14" s="13">
        <v>60</v>
      </c>
      <c r="G14" s="13">
        <f>E14*F14</f>
        <v>5907</v>
      </c>
    </row>
    <row r="15" spans="2:7" ht="28.5">
      <c r="B15" s="13"/>
      <c r="C15" s="13" t="s">
        <v>19</v>
      </c>
      <c r="D15" s="13" t="s">
        <v>20</v>
      </c>
      <c r="E15" s="13">
        <v>190</v>
      </c>
      <c r="F15" s="13">
        <v>5</v>
      </c>
      <c r="G15" s="13">
        <f>E15*F15</f>
        <v>950</v>
      </c>
    </row>
    <row r="16" spans="2:7" ht="42.75">
      <c r="B16" s="13"/>
      <c r="C16" s="13" t="s">
        <v>21</v>
      </c>
      <c r="D16" s="13" t="s">
        <v>13</v>
      </c>
      <c r="E16" s="13">
        <v>44</v>
      </c>
      <c r="F16" s="13">
        <v>10</v>
      </c>
      <c r="G16" s="13">
        <v>440</v>
      </c>
    </row>
    <row r="17" spans="2:7" ht="28.5">
      <c r="B17" s="13"/>
      <c r="C17" s="13" t="s">
        <v>22</v>
      </c>
      <c r="D17" s="13" t="s">
        <v>16</v>
      </c>
      <c r="E17" s="13">
        <v>114.19</v>
      </c>
      <c r="F17" s="13">
        <v>30</v>
      </c>
      <c r="G17" s="13">
        <f>E17*F17</f>
        <v>3425.7</v>
      </c>
    </row>
    <row r="18" spans="2:7" ht="15">
      <c r="B18" s="14" t="s">
        <v>23</v>
      </c>
      <c r="C18" s="14"/>
      <c r="D18" s="14"/>
      <c r="E18" s="14"/>
      <c r="F18" s="14"/>
      <c r="G18" s="14">
        <f>SUM(G11:G17)</f>
        <v>11261.130000000001</v>
      </c>
    </row>
    <row r="19" spans="2:7" ht="14.25">
      <c r="B19" s="15"/>
      <c r="C19" s="15"/>
      <c r="D19" s="15"/>
      <c r="E19" s="15"/>
      <c r="F19" s="15"/>
      <c r="G19" s="15"/>
    </row>
    <row r="20" spans="2:7" ht="15">
      <c r="B20" s="12" t="s">
        <v>24</v>
      </c>
      <c r="C20" s="15"/>
      <c r="D20" s="15"/>
      <c r="E20" s="15"/>
      <c r="F20" s="15"/>
      <c r="G20" s="15"/>
    </row>
    <row r="21" spans="2:7" ht="57">
      <c r="B21" s="16" t="s">
        <v>25</v>
      </c>
      <c r="C21" s="16" t="s">
        <v>26</v>
      </c>
      <c r="D21" s="16" t="s">
        <v>13</v>
      </c>
      <c r="E21" s="16">
        <v>32</v>
      </c>
      <c r="F21" s="16">
        <v>1</v>
      </c>
      <c r="G21" s="16">
        <f>E21*F21</f>
        <v>32</v>
      </c>
    </row>
    <row r="22" spans="2:7" ht="28.5">
      <c r="B22" s="16" t="s">
        <v>27</v>
      </c>
      <c r="C22" s="16" t="s">
        <v>28</v>
      </c>
      <c r="D22" s="16" t="s">
        <v>13</v>
      </c>
      <c r="E22" s="16">
        <v>1300</v>
      </c>
      <c r="F22" s="16">
        <v>1</v>
      </c>
      <c r="G22" s="16">
        <f>E22*F22</f>
        <v>1300</v>
      </c>
    </row>
    <row r="23" spans="2:7" ht="15">
      <c r="B23" s="14" t="s">
        <v>23</v>
      </c>
      <c r="C23" s="16"/>
      <c r="D23" s="16"/>
      <c r="E23" s="16"/>
      <c r="F23" s="17"/>
      <c r="G23" s="17">
        <f>SUM(G21:G22)</f>
        <v>1332</v>
      </c>
    </row>
    <row r="24" spans="2:7" ht="14.25">
      <c r="B24" s="15"/>
      <c r="C24" s="15"/>
      <c r="D24" s="15"/>
      <c r="E24" s="15"/>
      <c r="F24" s="15"/>
      <c r="G24" s="15"/>
    </row>
    <row r="25" spans="2:7" ht="15">
      <c r="B25" s="12" t="s">
        <v>29</v>
      </c>
      <c r="C25" s="15"/>
      <c r="D25" s="15"/>
      <c r="E25" s="15"/>
      <c r="F25" s="15"/>
      <c r="G25" s="15"/>
    </row>
    <row r="26" spans="2:7" ht="28.5">
      <c r="B26" s="13" t="s">
        <v>30</v>
      </c>
      <c r="C26" s="13" t="s">
        <v>31</v>
      </c>
      <c r="D26" s="13" t="s">
        <v>32</v>
      </c>
      <c r="E26" s="13">
        <v>10.66</v>
      </c>
      <c r="F26" s="13">
        <v>40</v>
      </c>
      <c r="G26" s="13">
        <f>E26*F26</f>
        <v>426.4</v>
      </c>
    </row>
    <row r="27" spans="2:7" ht="14.25">
      <c r="B27" s="13"/>
      <c r="C27" s="13" t="s">
        <v>33</v>
      </c>
      <c r="D27" s="13" t="s">
        <v>13</v>
      </c>
      <c r="E27" s="13">
        <v>74.88</v>
      </c>
      <c r="F27" s="13">
        <v>1</v>
      </c>
      <c r="G27" s="13">
        <f>E27*F27</f>
        <v>74.88</v>
      </c>
    </row>
    <row r="28" spans="2:7" ht="14.25">
      <c r="B28" s="13" t="s">
        <v>34</v>
      </c>
      <c r="C28" s="13" t="s">
        <v>35</v>
      </c>
      <c r="D28" s="13" t="s">
        <v>13</v>
      </c>
      <c r="E28" s="13">
        <v>9</v>
      </c>
      <c r="F28" s="13">
        <v>10</v>
      </c>
      <c r="G28" s="13">
        <f>E28*F28</f>
        <v>90</v>
      </c>
    </row>
    <row r="29" spans="2:7" ht="42.75">
      <c r="B29" s="13" t="s">
        <v>36</v>
      </c>
      <c r="C29" s="13" t="s">
        <v>37</v>
      </c>
      <c r="D29" s="13" t="s">
        <v>16</v>
      </c>
      <c r="E29" s="13">
        <v>1.8</v>
      </c>
      <c r="F29" s="13">
        <v>4</v>
      </c>
      <c r="G29" s="13">
        <f>E29*F29</f>
        <v>7.2</v>
      </c>
    </row>
    <row r="30" spans="2:7" ht="15">
      <c r="B30" s="14" t="s">
        <v>23</v>
      </c>
      <c r="C30" s="13"/>
      <c r="D30" s="13"/>
      <c r="E30" s="13"/>
      <c r="F30" s="14"/>
      <c r="G30" s="14">
        <f>SUM(G26:G29)</f>
        <v>598.48</v>
      </c>
    </row>
    <row r="31" spans="2:7" ht="14.25">
      <c r="B31" s="15"/>
      <c r="C31" s="15"/>
      <c r="D31" s="15"/>
      <c r="E31" s="15"/>
      <c r="F31" s="15"/>
      <c r="G31" s="15"/>
    </row>
    <row r="32" spans="2:7" ht="15">
      <c r="B32" s="12" t="s">
        <v>38</v>
      </c>
      <c r="C32" s="15"/>
      <c r="D32" s="15"/>
      <c r="E32" s="15"/>
      <c r="F32" s="15"/>
      <c r="G32" s="15">
        <v>0</v>
      </c>
    </row>
    <row r="33" spans="2:7" ht="14.25">
      <c r="B33" s="15"/>
      <c r="C33" s="15"/>
      <c r="D33" s="15"/>
      <c r="E33" s="15"/>
      <c r="F33" s="15"/>
      <c r="G33" s="15"/>
    </row>
    <row r="34" spans="2:7" ht="15">
      <c r="B34" s="12" t="s">
        <v>39</v>
      </c>
      <c r="C34" s="15"/>
      <c r="D34" s="15"/>
      <c r="E34" s="15"/>
      <c r="F34" s="15"/>
      <c r="G34" s="15">
        <v>0</v>
      </c>
    </row>
    <row r="35" spans="2:7" ht="14.25">
      <c r="B35" s="15"/>
      <c r="C35" s="15"/>
      <c r="D35" s="15"/>
      <c r="E35" s="15"/>
      <c r="F35" s="15"/>
      <c r="G35" s="15"/>
    </row>
    <row r="36" spans="2:7" ht="15">
      <c r="B36" s="12" t="s">
        <v>40</v>
      </c>
      <c r="C36" s="15"/>
      <c r="D36" s="15"/>
      <c r="E36" s="15"/>
      <c r="F36" s="15"/>
      <c r="G36" s="15"/>
    </row>
    <row r="37" spans="2:7" ht="42.75">
      <c r="B37" s="13" t="s">
        <v>41</v>
      </c>
      <c r="C37" s="13" t="s">
        <v>42</v>
      </c>
      <c r="D37" s="13" t="s">
        <v>13</v>
      </c>
      <c r="E37" s="13">
        <v>290</v>
      </c>
      <c r="F37" s="13">
        <v>1</v>
      </c>
      <c r="G37" s="13">
        <f>E37*F37</f>
        <v>290</v>
      </c>
    </row>
    <row r="38" spans="2:7" ht="28.5">
      <c r="B38" s="13" t="s">
        <v>43</v>
      </c>
      <c r="C38" s="13" t="s">
        <v>44</v>
      </c>
      <c r="D38" s="13" t="s">
        <v>13</v>
      </c>
      <c r="E38" s="13">
        <v>58.49</v>
      </c>
      <c r="F38" s="13">
        <v>1</v>
      </c>
      <c r="G38" s="13">
        <f>E38*F38</f>
        <v>58.49</v>
      </c>
    </row>
    <row r="39" spans="2:7" ht="42.75">
      <c r="B39" s="13" t="s">
        <v>45</v>
      </c>
      <c r="C39" s="13" t="s">
        <v>46</v>
      </c>
      <c r="D39" s="13" t="s">
        <v>13</v>
      </c>
      <c r="E39" s="13">
        <v>310</v>
      </c>
      <c r="F39" s="13">
        <v>2</v>
      </c>
      <c r="G39" s="13">
        <f>E39*F39</f>
        <v>620</v>
      </c>
    </row>
    <row r="40" spans="2:7" ht="28.5">
      <c r="B40" s="13"/>
      <c r="C40" s="13" t="s">
        <v>47</v>
      </c>
      <c r="D40" s="13" t="s">
        <v>13</v>
      </c>
      <c r="E40" s="13">
        <v>140</v>
      </c>
      <c r="F40" s="13">
        <v>4</v>
      </c>
      <c r="G40" s="13">
        <f>E40*F40</f>
        <v>560</v>
      </c>
    </row>
    <row r="41" spans="2:7" ht="28.5">
      <c r="B41" s="13" t="s">
        <v>48</v>
      </c>
      <c r="C41" s="13" t="s">
        <v>49</v>
      </c>
      <c r="D41" s="13" t="s">
        <v>20</v>
      </c>
      <c r="E41" s="13">
        <v>114.14</v>
      </c>
      <c r="F41" s="13">
        <v>3</v>
      </c>
      <c r="G41" s="13">
        <v>342.44</v>
      </c>
    </row>
    <row r="42" spans="2:7" ht="28.5">
      <c r="B42" s="13"/>
      <c r="C42" s="13" t="s">
        <v>50</v>
      </c>
      <c r="D42" s="13" t="s">
        <v>13</v>
      </c>
      <c r="E42" s="13">
        <v>63</v>
      </c>
      <c r="F42" s="13">
        <v>1</v>
      </c>
      <c r="G42" s="13">
        <f>E42*F42</f>
        <v>63</v>
      </c>
    </row>
    <row r="43" spans="2:7" ht="15">
      <c r="B43" s="14" t="s">
        <v>23</v>
      </c>
      <c r="C43" s="13"/>
      <c r="D43" s="13"/>
      <c r="E43" s="13"/>
      <c r="F43" s="14"/>
      <c r="G43" s="14">
        <f>SUM(G37:G42)</f>
        <v>1933.93</v>
      </c>
    </row>
    <row r="44" spans="2:7" ht="14.25">
      <c r="B44" s="15"/>
      <c r="C44" s="15"/>
      <c r="D44" s="15"/>
      <c r="E44" s="15"/>
      <c r="F44" s="15"/>
      <c r="G44" s="15"/>
    </row>
    <row r="45" spans="2:7" ht="15">
      <c r="B45" s="12" t="s">
        <v>51</v>
      </c>
      <c r="C45" s="15"/>
      <c r="D45" s="15"/>
      <c r="E45" s="15"/>
      <c r="F45" s="15"/>
      <c r="G45" s="15"/>
    </row>
    <row r="46" spans="2:7" ht="28.5">
      <c r="B46" s="13" t="s">
        <v>52</v>
      </c>
      <c r="C46" s="13" t="s">
        <v>53</v>
      </c>
      <c r="D46" s="13" t="s">
        <v>16</v>
      </c>
      <c r="E46" s="13">
        <v>37.21</v>
      </c>
      <c r="F46" s="13">
        <v>8</v>
      </c>
      <c r="G46" s="13">
        <f t="shared" ref="G46:G51" si="0">E46*F46</f>
        <v>297.68</v>
      </c>
    </row>
    <row r="47" spans="2:7" ht="28.5">
      <c r="B47" s="13"/>
      <c r="C47" s="13" t="s">
        <v>54</v>
      </c>
      <c r="D47" s="13" t="s">
        <v>13</v>
      </c>
      <c r="E47" s="13">
        <v>3.43</v>
      </c>
      <c r="F47" s="13">
        <v>6</v>
      </c>
      <c r="G47" s="13">
        <f t="shared" si="0"/>
        <v>20.580000000000002</v>
      </c>
    </row>
    <row r="48" spans="2:7" ht="14.25">
      <c r="B48" s="13"/>
      <c r="C48" s="13" t="s">
        <v>55</v>
      </c>
      <c r="D48" s="13" t="s">
        <v>13</v>
      </c>
      <c r="E48" s="13">
        <v>2.4300000000000002</v>
      </c>
      <c r="F48" s="13">
        <v>4</v>
      </c>
      <c r="G48" s="13">
        <f t="shared" si="0"/>
        <v>9.7200000000000006</v>
      </c>
    </row>
    <row r="49" spans="2:7" ht="14.25">
      <c r="B49" s="13"/>
      <c r="C49" s="13" t="s">
        <v>56</v>
      </c>
      <c r="D49" s="13" t="s">
        <v>13</v>
      </c>
      <c r="E49" s="13">
        <v>1.55</v>
      </c>
      <c r="F49" s="13">
        <v>6</v>
      </c>
      <c r="G49" s="13">
        <f t="shared" si="0"/>
        <v>9.3000000000000007</v>
      </c>
    </row>
    <row r="50" spans="2:7" ht="28.5">
      <c r="B50" s="13" t="s">
        <v>57</v>
      </c>
      <c r="C50" s="13" t="s">
        <v>58</v>
      </c>
      <c r="D50" s="13" t="s">
        <v>20</v>
      </c>
      <c r="E50" s="13">
        <v>114.14</v>
      </c>
      <c r="F50" s="13">
        <v>2</v>
      </c>
      <c r="G50" s="13">
        <f t="shared" si="0"/>
        <v>228.28</v>
      </c>
    </row>
    <row r="51" spans="2:7" ht="28.5">
      <c r="B51" s="13"/>
      <c r="C51" s="13" t="s">
        <v>59</v>
      </c>
      <c r="D51" s="13" t="s">
        <v>13</v>
      </c>
      <c r="E51" s="13">
        <v>69.84</v>
      </c>
      <c r="F51" s="13">
        <v>1</v>
      </c>
      <c r="G51" s="13">
        <f t="shared" si="0"/>
        <v>69.84</v>
      </c>
    </row>
    <row r="52" spans="2:7" ht="15">
      <c r="B52" s="14" t="s">
        <v>23</v>
      </c>
      <c r="C52" s="13"/>
      <c r="D52" s="13"/>
      <c r="E52" s="13"/>
      <c r="F52" s="14"/>
      <c r="G52" s="14">
        <f>SUM(G46:G51)</f>
        <v>635.40000000000009</v>
      </c>
    </row>
    <row r="53" spans="2:7" ht="14.25">
      <c r="B53" s="15"/>
      <c r="C53" s="15"/>
      <c r="D53" s="15"/>
      <c r="E53" s="15"/>
      <c r="F53" s="15"/>
      <c r="G53" s="15"/>
    </row>
    <row r="54" spans="2:7" ht="15">
      <c r="B54" s="12" t="s">
        <v>60</v>
      </c>
      <c r="C54" s="15"/>
      <c r="D54" s="15"/>
      <c r="E54" s="15"/>
      <c r="F54" s="15"/>
      <c r="G54" s="15"/>
    </row>
    <row r="55" spans="2:7" ht="28.5">
      <c r="B55" s="13" t="s">
        <v>61</v>
      </c>
      <c r="C55" s="18"/>
      <c r="D55" s="13" t="s">
        <v>62</v>
      </c>
      <c r="E55" s="13">
        <v>478.9</v>
      </c>
      <c r="F55" s="13">
        <v>4</v>
      </c>
      <c r="G55" s="13">
        <f>E55*F55</f>
        <v>1915.6</v>
      </c>
    </row>
    <row r="56" spans="2:7" ht="15">
      <c r="B56" s="14" t="s">
        <v>63</v>
      </c>
      <c r="C56" s="14"/>
      <c r="D56" s="14"/>
      <c r="E56" s="14"/>
      <c r="F56" s="14"/>
      <c r="G56" s="14">
        <f>SUM(G55)</f>
        <v>1915.6</v>
      </c>
    </row>
    <row r="57" spans="2:7" ht="15">
      <c r="B57" s="14" t="s">
        <v>23</v>
      </c>
      <c r="C57" s="12"/>
      <c r="D57" s="12"/>
      <c r="E57" s="12"/>
      <c r="F57" s="12"/>
      <c r="G57" s="12">
        <v>0</v>
      </c>
    </row>
    <row r="58" spans="2:7" ht="14.25">
      <c r="B58" s="15"/>
      <c r="C58" s="15"/>
      <c r="D58" s="15"/>
      <c r="E58" s="15"/>
      <c r="F58" s="15"/>
      <c r="G58" s="15"/>
    </row>
    <row r="59" spans="2:7" ht="15">
      <c r="B59" s="12" t="s">
        <v>64</v>
      </c>
      <c r="C59" s="15"/>
      <c r="D59" s="15"/>
      <c r="E59" s="15"/>
      <c r="F59" s="15"/>
      <c r="G59" s="15"/>
    </row>
    <row r="60" spans="2:7" ht="42.75">
      <c r="B60" s="13" t="s">
        <v>65</v>
      </c>
      <c r="C60" s="13" t="s">
        <v>42</v>
      </c>
      <c r="D60" s="13" t="s">
        <v>13</v>
      </c>
      <c r="E60" s="13">
        <v>270</v>
      </c>
      <c r="F60" s="13">
        <v>5</v>
      </c>
      <c r="G60" s="13">
        <f>E60*F60</f>
        <v>1350</v>
      </c>
    </row>
    <row r="61" spans="2:7" ht="42.75">
      <c r="B61" s="13" t="s">
        <v>66</v>
      </c>
      <c r="C61" s="19" t="s">
        <v>12</v>
      </c>
      <c r="D61" s="19" t="s">
        <v>13</v>
      </c>
      <c r="E61" s="19">
        <v>11.22</v>
      </c>
      <c r="F61" s="19">
        <v>20</v>
      </c>
      <c r="G61" s="13">
        <v>224.74</v>
      </c>
    </row>
    <row r="62" spans="2:7" ht="57">
      <c r="B62" s="16" t="s">
        <v>67</v>
      </c>
      <c r="C62" s="19" t="s">
        <v>68</v>
      </c>
      <c r="D62" s="19" t="s">
        <v>13</v>
      </c>
      <c r="E62" s="19">
        <v>32</v>
      </c>
      <c r="F62" s="13">
        <v>1</v>
      </c>
      <c r="G62" s="13">
        <f>E62*F62</f>
        <v>32</v>
      </c>
    </row>
    <row r="63" spans="2:7" ht="15">
      <c r="B63" s="14" t="s">
        <v>23</v>
      </c>
      <c r="C63" s="13"/>
      <c r="D63" s="13"/>
      <c r="E63" s="13"/>
      <c r="F63" s="14"/>
      <c r="G63" s="14">
        <f>SUM(G60:G62)</f>
        <v>1606.74</v>
      </c>
    </row>
    <row r="64" spans="2:7" ht="14.25">
      <c r="B64" s="15"/>
      <c r="C64" s="15"/>
      <c r="D64" s="15"/>
      <c r="E64" s="15"/>
      <c r="F64" s="15"/>
      <c r="G64" s="15"/>
    </row>
    <row r="65" spans="2:7" ht="15">
      <c r="B65" s="12" t="s">
        <v>69</v>
      </c>
      <c r="C65" s="15"/>
      <c r="D65" s="15"/>
      <c r="E65" s="15"/>
      <c r="F65" s="15"/>
      <c r="G65" s="15"/>
    </row>
    <row r="66" spans="2:7" ht="57">
      <c r="B66" s="13" t="s">
        <v>70</v>
      </c>
      <c r="C66" s="13" t="s">
        <v>71</v>
      </c>
      <c r="D66" s="13" t="s">
        <v>13</v>
      </c>
      <c r="E66" s="13">
        <v>630</v>
      </c>
      <c r="F66" s="13">
        <v>4</v>
      </c>
      <c r="G66" s="13">
        <f>E66*F66</f>
        <v>2520</v>
      </c>
    </row>
    <row r="67" spans="2:7" ht="42.75">
      <c r="B67" s="13"/>
      <c r="C67" s="13" t="s">
        <v>72</v>
      </c>
      <c r="D67" s="13" t="s">
        <v>16</v>
      </c>
      <c r="E67" s="13">
        <v>67.33</v>
      </c>
      <c r="F67" s="13">
        <v>6</v>
      </c>
      <c r="G67" s="13">
        <f>E67*F67</f>
        <v>403.98</v>
      </c>
    </row>
    <row r="68" spans="2:7" ht="28.5">
      <c r="B68" s="13"/>
      <c r="C68" s="13" t="s">
        <v>73</v>
      </c>
      <c r="D68" s="13" t="s">
        <v>13</v>
      </c>
      <c r="E68" s="13">
        <v>44.14</v>
      </c>
      <c r="F68" s="13">
        <v>1</v>
      </c>
      <c r="G68" s="13">
        <f>E68*F68</f>
        <v>44.14</v>
      </c>
    </row>
    <row r="69" spans="2:7" ht="15">
      <c r="B69" s="14" t="s">
        <v>23</v>
      </c>
      <c r="C69" s="13"/>
      <c r="D69" s="13"/>
      <c r="E69" s="13"/>
      <c r="F69" s="14"/>
      <c r="G69" s="14">
        <f>SUM(G66:G68)</f>
        <v>2968.12</v>
      </c>
    </row>
    <row r="70" spans="2:7">
      <c r="B70" s="20"/>
      <c r="C70" s="20"/>
      <c r="D70" s="20"/>
      <c r="E70" s="20"/>
      <c r="F70" s="20"/>
      <c r="G70" s="20"/>
    </row>
    <row r="71" spans="2:7" ht="15">
      <c r="B71" s="21" t="s">
        <v>74</v>
      </c>
      <c r="C71" s="20"/>
      <c r="D71" s="20"/>
      <c r="E71" s="20"/>
      <c r="F71" s="20"/>
      <c r="G71" s="20"/>
    </row>
    <row r="72" spans="2:7" ht="15">
      <c r="B72" s="14" t="s">
        <v>23</v>
      </c>
      <c r="C72" s="20"/>
      <c r="D72" s="20"/>
      <c r="E72" s="20"/>
      <c r="F72" s="20"/>
      <c r="G72" s="22">
        <v>0</v>
      </c>
    </row>
  </sheetData>
  <mergeCells count="6">
    <mergeCell ref="B6:B7"/>
    <mergeCell ref="C6:C7"/>
    <mergeCell ref="D6:D7"/>
    <mergeCell ref="E6:E7"/>
    <mergeCell ref="F6:F7"/>
    <mergeCell ref="G6:G7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орбитальная 64,1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2020-03-18T12:26:45Z</dcterms:created>
  <dcterms:modified xsi:type="dcterms:W3CDTF">2020-03-18T12:26:54Z</dcterms:modified>
</cp:coreProperties>
</file>